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📘 使い方" sheetId="1" state="visible" r:id="rId1"/>
    <sheet xmlns:r="http://schemas.openxmlformats.org/officeDocument/2006/relationships" name="営業先リスト" sheetId="2" state="visible" r:id="rId2"/>
    <sheet xmlns:r="http://schemas.openxmlformats.org/officeDocument/2006/relationships" name="📊 サマリー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0.0%"/>
  </numFmts>
  <fonts count="15">
    <font>
      <name val="Calibri"/>
      <family val="2"/>
      <color theme="1"/>
      <sz val="11"/>
      <scheme val="minor"/>
    </font>
    <font>
      <name val="Yu Gothic"/>
      <b val="1"/>
      <color rgb="001E3A5F"/>
      <sz val="24"/>
    </font>
    <font>
      <name val="Yu Gothic"/>
      <color rgb="006B7280"/>
      <sz val="11"/>
    </font>
    <font>
      <name val="Yu Gothic"/>
      <color rgb="002D3748"/>
      <sz val="11"/>
    </font>
    <font>
      <name val="Yu Gothic"/>
      <b val="1"/>
      <color rgb="001E3A5F"/>
      <sz val="13"/>
    </font>
    <font>
      <name val="Yu Gothic"/>
      <b val="1"/>
      <color rgb="002D3748"/>
      <sz val="11"/>
    </font>
    <font>
      <name val="Yu Gothic"/>
      <b val="1"/>
      <color rgb="00FFFFFF"/>
      <sz val="10"/>
    </font>
    <font>
      <name val="Yu Gothic"/>
      <i val="1"/>
      <color rgb="006B7280"/>
      <sz val="10"/>
    </font>
    <font>
      <name val="Yu Gothic"/>
      <sz val="10"/>
    </font>
    <font>
      <name val="Yu Gothic"/>
      <color rgb="009CA3AF"/>
      <sz val="10"/>
    </font>
    <font>
      <name val="Yu Gothic"/>
      <b val="1"/>
      <color rgb="001E3A5F"/>
      <sz val="18"/>
    </font>
    <font>
      <name val="Yu Gothic"/>
      <b val="1"/>
      <color rgb="001E3A5F"/>
      <sz val="12"/>
    </font>
    <font>
      <name val="Yu Gothic"/>
      <b val="1"/>
      <sz val="10"/>
    </font>
    <font>
      <name val="Yu Gothic"/>
      <b val="1"/>
      <color rgb="00E8853A"/>
      <sz val="11"/>
    </font>
    <font>
      <name val="Yu Gothic"/>
      <b val="1"/>
      <color rgb="0016A34A"/>
      <sz val="11"/>
    </font>
  </fonts>
  <fills count="7">
    <fill>
      <patternFill/>
    </fill>
    <fill>
      <patternFill patternType="gray125"/>
    </fill>
    <fill>
      <patternFill patternType="solid">
        <fgColor rgb="001E3A5F"/>
      </patternFill>
    </fill>
    <fill>
      <patternFill patternType="solid">
        <fgColor rgb="00E8853A"/>
      </patternFill>
    </fill>
    <fill>
      <patternFill patternType="solid">
        <fgColor rgb="00FFFBEB"/>
      </patternFill>
    </fill>
    <fill>
      <patternFill patternType="solid">
        <fgColor rgb="00E8EEF5"/>
      </patternFill>
    </fill>
    <fill>
      <patternFill patternType="solid">
        <fgColor rgb="00F9FAFB"/>
      </patternFill>
    </fill>
  </fills>
  <borders count="2">
    <border>
      <left/>
      <right/>
      <top/>
      <bottom/>
      <diagonal/>
    </border>
    <border>
      <left style="thin">
        <color rgb="00E5E7EB"/>
      </left>
      <right style="thin">
        <color rgb="00E5E7EB"/>
      </right>
      <top style="thin">
        <color rgb="00E5E7EB"/>
      </top>
      <bottom style="thin">
        <color rgb="00E5E7EB"/>
      </bottom>
    </border>
  </borders>
  <cellStyleXfs count="1">
    <xf numFmtId="0" fontId="0" fillId="0" borderId="0"/>
  </cellStyleXfs>
  <cellXfs count="24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applyAlignment="1" pivotButton="0" quotePrefix="0" xfId="0">
      <alignment vertical="top" wrapText="1"/>
    </xf>
    <xf numFmtId="0" fontId="4" fillId="0" borderId="0" applyAlignment="1" pivotButton="0" quotePrefix="0" xfId="0">
      <alignment vertical="top" wrapText="1"/>
    </xf>
    <xf numFmtId="0" fontId="5" fillId="0" borderId="0" applyAlignment="1" pivotButton="0" quotePrefix="0" xfId="0">
      <alignment vertical="top" wrapText="1"/>
    </xf>
    <xf numFmtId="0" fontId="6" fillId="2" borderId="1" applyAlignment="1" pivotButton="0" quotePrefix="0" xfId="0">
      <alignment horizontal="center" vertical="center" wrapText="1"/>
    </xf>
    <xf numFmtId="0" fontId="6" fillId="3" borderId="1" applyAlignment="1" pivotButton="0" quotePrefix="0" xfId="0">
      <alignment horizontal="center" vertical="center" wrapText="1"/>
    </xf>
    <xf numFmtId="0" fontId="7" fillId="0" borderId="1" applyAlignment="1" pivotButton="0" quotePrefix="0" xfId="0">
      <alignment vertical="top" wrapText="1"/>
    </xf>
    <xf numFmtId="0" fontId="9" fillId="0" borderId="1" applyAlignment="1" pivotButton="0" quotePrefix="0" xfId="0">
      <alignment vertical="top" wrapText="1"/>
    </xf>
    <xf numFmtId="0" fontId="8" fillId="0" borderId="1" applyAlignment="1" pivotButton="0" quotePrefix="0" xfId="0">
      <alignment vertical="top" wrapText="1"/>
    </xf>
    <xf numFmtId="0" fontId="8" fillId="4" borderId="1" applyAlignment="1" pivotButton="0" quotePrefix="0" xfId="0">
      <alignment vertical="top" wrapText="1"/>
    </xf>
    <xf numFmtId="0" fontId="10" fillId="0" borderId="0" pivotButton="0" quotePrefix="0" xfId="0"/>
    <xf numFmtId="0" fontId="11" fillId="5" borderId="0" pivotButton="0" quotePrefix="0" xfId="0"/>
    <xf numFmtId="0" fontId="12" fillId="6" borderId="0" pivotButton="0" quotePrefix="0" xfId="0"/>
    <xf numFmtId="0" fontId="8" fillId="0" borderId="0" pivotButton="0" quotePrefix="0" xfId="0"/>
    <xf numFmtId="164" fontId="0" fillId="0" borderId="0" pivotButton="0" quotePrefix="0" xfId="0"/>
    <xf numFmtId="0" fontId="12" fillId="0" borderId="0" pivotButton="0" quotePrefix="0" xfId="0"/>
    <xf numFmtId="0" fontId="12" fillId="5" borderId="0" pivotButton="0" quotePrefix="0" xfId="0"/>
    <xf numFmtId="0" fontId="13" fillId="0" borderId="0" pivotButton="0" quotePrefix="0" xfId="0"/>
    <xf numFmtId="164" fontId="13" fillId="0" borderId="0" pivotButton="0" quotePrefix="0" xfId="0"/>
    <xf numFmtId="0" fontId="14" fillId="0" borderId="0" pivotButton="0" quotePrefix="0" xfId="0"/>
    <xf numFmtId="164" fontId="8" fillId="0" borderId="0" pivotButton="0" quotePrefix="0" xfId="0"/>
    <xf numFmtId="0" fontId="7" fillId="0" borderId="0" pivotButton="0" quotePrefix="0" xfId="0"/>
  </cellXfs>
  <cellStyles count="1">
    <cellStyle name="Normal" xfId="0" builtinId="0" hidden="0"/>
  </cellStyles>
  <dxfs count="5">
    <dxf>
      <fill>
        <patternFill patternType="solid">
          <fgColor rgb="00F3F4F6"/>
        </patternFill>
      </fill>
    </dxf>
    <dxf>
      <fill>
        <patternFill patternType="solid">
          <fgColor rgb="00E8EEF5"/>
        </patternFill>
      </fill>
    </dxf>
    <dxf>
      <fill>
        <patternFill patternType="solid">
          <fgColor rgb="00FCEBD8"/>
        </patternFill>
      </fill>
    </dxf>
    <dxf>
      <fill>
        <patternFill patternType="solid">
          <fgColor rgb="00DCFCE7"/>
        </patternFill>
      </fill>
    </dxf>
    <dxf>
      <fill>
        <patternFill patternType="solid">
          <fgColor rgb="00FEE2E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B2:B56"/>
  <sheetViews>
    <sheetView workbookViewId="0">
      <selection activeCell="A1" sqref="A1"/>
    </sheetView>
  </sheetViews>
  <sheetFormatPr baseColWidth="8" defaultRowHeight="15"/>
  <cols>
    <col width="2" customWidth="1" min="1" max="1"/>
    <col width="80" customWidth="1" min="2" max="2"/>
  </cols>
  <sheetData>
    <row r="2">
      <c r="B2" s="1" t="inlineStr">
        <is>
          <t>営業先管理スプレッドシート</t>
        </is>
      </c>
    </row>
    <row r="4">
      <c r="B4" s="2" t="inlineStr">
        <is>
          <t>Yoshiki Web Studio｜HP制作 1ヶ月伴走サポート</t>
        </is>
      </c>
    </row>
    <row r="6">
      <c r="B6" s="3" t="inlineStr"/>
    </row>
    <row r="7">
      <c r="B7" s="4" t="inlineStr">
        <is>
          <t>🎯 シートの使い方</t>
        </is>
      </c>
    </row>
    <row r="8">
      <c r="B8" s="3" t="inlineStr"/>
    </row>
    <row r="9">
      <c r="B9" s="5" t="inlineStr">
        <is>
          <t>① 「営業先リスト」シートに営業先候補を1社1行で記入</t>
        </is>
      </c>
    </row>
    <row r="10">
      <c r="B10" s="5" t="inlineStr">
        <is>
          <t>② AI でリサーチした結果（リサーチプロンプトの出力）を S列「リサーチ結果」にペースト</t>
        </is>
      </c>
    </row>
    <row r="11">
      <c r="B11" s="5" t="inlineStr">
        <is>
          <t>③ AI で生成した3パターンの営業文（営業文プロンプトの出力）を T-V列にペースト</t>
        </is>
      </c>
    </row>
    <row r="12">
      <c r="B12" s="5" t="inlineStr">
        <is>
          <t>④ デモHP制作後、Cloudflare Pages の公開URLを O列「デモHP URL」に記入</t>
        </is>
      </c>
    </row>
    <row r="13">
      <c r="B13" s="5" t="inlineStr">
        <is>
          <t>⑤ 営業文を送信したら N列「状態」を「連絡中」に更新、Q列「接触履歴」にメモ</t>
        </is>
      </c>
    </row>
    <row r="14">
      <c r="B14" s="5" t="inlineStr">
        <is>
          <t>⑥ 「サマリー」シートで状態別カウント・反応率を自動集計</t>
        </is>
      </c>
    </row>
    <row r="15">
      <c r="B15" s="3" t="inlineStr"/>
    </row>
    <row r="16">
      <c r="B16" s="4" t="inlineStr">
        <is>
          <t>🤖 AI 連携フロー</t>
        </is>
      </c>
    </row>
    <row r="17">
      <c r="B17" s="3" t="inlineStr"/>
    </row>
    <row r="18">
      <c r="B18" s="5" t="inlineStr">
        <is>
          <t>[STEP 1] リサーチプロンプト で1社調査 → 出力結果をコピー</t>
        </is>
      </c>
    </row>
    <row r="19">
      <c r="B19" s="5" t="inlineStr">
        <is>
          <t>[STEP 2] 営業先リスト S列「リサーチ結果」にペースト</t>
        </is>
      </c>
    </row>
    <row r="20">
      <c r="B20" s="5" t="inlineStr">
        <is>
          <t>[STEP 3] デモHP を制作 → 公開URLを O列に貼り付け</t>
        </is>
      </c>
    </row>
    <row r="21">
      <c r="B21" s="5" t="inlineStr">
        <is>
          <t>[STEP 4] 営業文プロンプト に「リサーチ結果＋デモHP URL」を渡す</t>
        </is>
      </c>
    </row>
    <row r="22">
      <c r="B22" s="5" t="inlineStr">
        <is>
          <t>[STEP 5] AI が3パターン出力 → T/U/V列にペースト</t>
        </is>
      </c>
    </row>
    <row r="23">
      <c r="B23" s="5" t="inlineStr">
        <is>
          <t>[STEP 6] 経路（メール/DM/フォーム）に合わせて1パターンを採用して送信</t>
        </is>
      </c>
    </row>
    <row r="24">
      <c r="B24" s="3" t="inlineStr"/>
    </row>
    <row r="25">
      <c r="B25" s="4" t="inlineStr">
        <is>
          <t>📊 全23列の構成</t>
        </is>
      </c>
    </row>
    <row r="26">
      <c r="B26" s="3" t="inlineStr"/>
    </row>
    <row r="27">
      <c r="B27" s="3" t="inlineStr">
        <is>
          <t xml:space="preserve">  A: ID</t>
        </is>
      </c>
    </row>
    <row r="28">
      <c r="B28" s="3" t="inlineStr">
        <is>
          <t xml:space="preserve">  B-F: 会社情報（社名・業種・地域・★評価・口コミ件数）</t>
        </is>
      </c>
    </row>
    <row r="29">
      <c r="B29" s="3" t="inlineStr">
        <is>
          <t xml:space="preserve">  G-I: HP有無・状態・公式HP URL</t>
        </is>
      </c>
    </row>
    <row r="30">
      <c r="B30" s="3" t="inlineStr">
        <is>
          <t xml:space="preserve">  J-L: 連絡先（電話・メール・担当者名）</t>
        </is>
      </c>
    </row>
    <row r="31">
      <c r="B31" s="3" t="inlineStr">
        <is>
          <t xml:space="preserve">  M: SNS</t>
        </is>
      </c>
    </row>
    <row r="32">
      <c r="B32" s="3" t="inlineStr">
        <is>
          <t xml:space="preserve">  N: 状態（プルダウン6種）</t>
        </is>
      </c>
    </row>
    <row r="33">
      <c r="B33" s="3" t="inlineStr">
        <is>
          <t xml:space="preserve">  O: デモHP URL ← Cloudflare Pages の公開URL</t>
        </is>
      </c>
    </row>
    <row r="34">
      <c r="B34" s="3" t="inlineStr">
        <is>
          <t xml:space="preserve">  P: 最終接触日</t>
        </is>
      </c>
    </row>
    <row r="35">
      <c r="B35" s="3" t="inlineStr">
        <is>
          <t xml:space="preserve">  Q: 接触履歴（時系列メモ）</t>
        </is>
      </c>
    </row>
    <row r="36">
      <c r="B36" s="3" t="inlineStr">
        <is>
          <t xml:space="preserve">  R: 次のアクション</t>
        </is>
      </c>
    </row>
    <row r="37">
      <c r="B37" s="3" t="inlineStr">
        <is>
          <t xml:space="preserve">  S: 🤖 リサーチ結果（AI出力をペースト）</t>
        </is>
      </c>
    </row>
    <row r="38">
      <c r="B38" s="3" t="inlineStr">
        <is>
          <t xml:space="preserve">  T: 🤖 営業文 A（フォーマル・400-600字）</t>
        </is>
      </c>
    </row>
    <row r="39">
      <c r="B39" s="3" t="inlineStr">
        <is>
          <t xml:space="preserve">  U: 🤖 営業文 B（カジュアル・400-600字）</t>
        </is>
      </c>
    </row>
    <row r="40">
      <c r="B40" s="3" t="inlineStr">
        <is>
          <t xml:space="preserve">  V: 🤖 営業文 C（短文・150字以内）</t>
        </is>
      </c>
    </row>
    <row r="41">
      <c r="B41" s="3" t="inlineStr">
        <is>
          <t xml:space="preserve">  W: メモ・備考</t>
        </is>
      </c>
    </row>
    <row r="42">
      <c r="B42" s="3" t="inlineStr"/>
    </row>
    <row r="43">
      <c r="B43" s="4" t="inlineStr">
        <is>
          <t>💡 オススメの運用</t>
        </is>
      </c>
    </row>
    <row r="44">
      <c r="B44" s="3" t="inlineStr"/>
    </row>
    <row r="45">
      <c r="B45" s="3" t="inlineStr">
        <is>
          <t>・1日2-3社をリサーチ → 週10件ペース</t>
        </is>
      </c>
    </row>
    <row r="46">
      <c r="B46" s="3" t="inlineStr">
        <is>
          <t>・AI で生成した営業文は採用版・没版も含めて全部保存しておく</t>
        </is>
      </c>
    </row>
    <row r="47">
      <c r="B47" s="3" t="inlineStr">
        <is>
          <t>・「反応あり」になったら必ず24時間以内に商談セット</t>
        </is>
      </c>
    </row>
    <row r="48">
      <c r="B48" s="3" t="inlineStr">
        <is>
          <t>・週末に「サマリー」を見て反応率を確認 → 改善ポイントを次週に反映</t>
        </is>
      </c>
    </row>
    <row r="49">
      <c r="B49" s="3" t="inlineStr"/>
    </row>
    <row r="50">
      <c r="B50" s="4" t="inlineStr">
        <is>
          <t>📘 関連資料</t>
        </is>
      </c>
    </row>
    <row r="51">
      <c r="B51" s="3" t="inlineStr"/>
    </row>
    <row r="52">
      <c r="B52" s="3" t="inlineStr">
        <is>
          <t>・資料② 営業の進め方と管理（スライド16枚）</t>
        </is>
      </c>
    </row>
    <row r="53">
      <c r="B53" s="3" t="inlineStr">
        <is>
          <t>・リサーチ用プロンプト（営業先1社を AI で網羅調査）</t>
        </is>
      </c>
    </row>
    <row r="54">
      <c r="B54" s="3" t="inlineStr">
        <is>
          <t>・営業文用プロンプト（3パターン同時生成）</t>
        </is>
      </c>
    </row>
    <row r="55">
      <c r="B55" s="3" t="inlineStr"/>
    </row>
    <row r="56">
      <c r="B56" s="3" t="inlineStr">
        <is>
          <t>© Yoshiki Web Studio｜下門 義季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W22"/>
  <sheetViews>
    <sheetView workbookViewId="0">
      <pane xSplit="2" ySplit="1" topLeftCell="C2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6" customWidth="1" min="1" max="1"/>
    <col width="22" customWidth="1" min="2" max="2"/>
    <col width="14" customWidth="1" min="3" max="3"/>
    <col width="12" customWidth="1" min="4" max="4"/>
    <col width="8" customWidth="1" min="5" max="5"/>
    <col width="10" customWidth="1" min="6" max="6"/>
    <col width="10" customWidth="1" min="7" max="7"/>
    <col width="10" customWidth="1" min="8" max="8"/>
    <col width="28" customWidth="1" min="9" max="9"/>
    <col width="14" customWidth="1" min="10" max="10"/>
    <col width="22" customWidth="1" min="11" max="11"/>
    <col width="14" customWidth="1" min="12" max="12"/>
    <col width="18" customWidth="1" min="13" max="13"/>
    <col width="14" customWidth="1" min="14" max="14"/>
    <col width="32" customWidth="1" min="15" max="15"/>
    <col width="12" customWidth="1" min="16" max="16"/>
    <col width="30" customWidth="1" min="17" max="17"/>
    <col width="22" customWidth="1" min="18" max="18"/>
    <col width="50" customWidth="1" min="19" max="19"/>
    <col width="50" customWidth="1" min="20" max="20"/>
    <col width="50" customWidth="1" min="21" max="21"/>
    <col width="35" customWidth="1" min="22" max="22"/>
    <col width="22" customWidth="1" min="23" max="23"/>
  </cols>
  <sheetData>
    <row r="1" ht="40" customHeight="1">
      <c r="A1" s="6" t="inlineStr">
        <is>
          <t>ID</t>
        </is>
      </c>
      <c r="B1" s="6" t="inlineStr">
        <is>
          <t>会社名</t>
        </is>
      </c>
      <c r="C1" s="6" t="inlineStr">
        <is>
          <t>業種</t>
        </is>
      </c>
      <c r="D1" s="6" t="inlineStr">
        <is>
          <t>地域</t>
        </is>
      </c>
      <c r="E1" s="6" t="inlineStr">
        <is>
          <t>★評価</t>
        </is>
      </c>
      <c r="F1" s="6" t="inlineStr">
        <is>
          <t>口コミ件数</t>
        </is>
      </c>
      <c r="G1" s="6" t="inlineStr">
        <is>
          <t>HP有無</t>
        </is>
      </c>
      <c r="H1" s="6" t="inlineStr">
        <is>
          <t>HP状態</t>
        </is>
      </c>
      <c r="I1" s="6" t="inlineStr">
        <is>
          <t>公式HP URL</t>
        </is>
      </c>
      <c r="J1" s="6" t="inlineStr">
        <is>
          <t>電話</t>
        </is>
      </c>
      <c r="K1" s="6" t="inlineStr">
        <is>
          <t>メール</t>
        </is>
      </c>
      <c r="L1" s="6" t="inlineStr">
        <is>
          <t>担当者名</t>
        </is>
      </c>
      <c r="M1" s="6" t="inlineStr">
        <is>
          <t>SNS</t>
        </is>
      </c>
      <c r="N1" s="6" t="inlineStr">
        <is>
          <t>状態</t>
        </is>
      </c>
      <c r="O1" s="6" t="inlineStr">
        <is>
          <t>デモHP URL</t>
        </is>
      </c>
      <c r="P1" s="6" t="inlineStr">
        <is>
          <t>最終接触日</t>
        </is>
      </c>
      <c r="Q1" s="6" t="inlineStr">
        <is>
          <t>接触履歴</t>
        </is>
      </c>
      <c r="R1" s="6" t="inlineStr">
        <is>
          <t>次のアクション</t>
        </is>
      </c>
      <c r="S1" s="7" t="inlineStr">
        <is>
          <t>🤖 リサーチ結果</t>
        </is>
      </c>
      <c r="T1" s="7" t="inlineStr">
        <is>
          <t>🤖 営業文A（フォーマル）</t>
        </is>
      </c>
      <c r="U1" s="7" t="inlineStr">
        <is>
          <t>🤖 営業文B（カジュアル）</t>
        </is>
      </c>
      <c r="V1" s="7" t="inlineStr">
        <is>
          <t>🤖 営業文C（短文）</t>
        </is>
      </c>
      <c r="W1" s="6" t="inlineStr">
        <is>
          <t>メモ</t>
        </is>
      </c>
    </row>
    <row r="2" ht="120" customHeight="1">
      <c r="A2" s="8" t="n">
        <v>1</v>
      </c>
      <c r="B2" s="8" t="inlineStr">
        <is>
          <t>（サンプル）カネヨシ工務店</t>
        </is>
      </c>
      <c r="C2" s="8" t="inlineStr">
        <is>
          <t>工務店・リフォーム</t>
        </is>
      </c>
      <c r="D2" s="8" t="inlineStr">
        <is>
          <t>那覇市</t>
        </is>
      </c>
      <c r="E2" s="8" t="inlineStr">
        <is>
          <t>★4.9</t>
        </is>
      </c>
      <c r="F2" s="8" t="n">
        <v>53</v>
      </c>
      <c r="G2" s="8" t="inlineStr">
        <is>
          <t>あり</t>
        </is>
      </c>
      <c r="H2" s="8" t="inlineStr">
        <is>
          <t>古い</t>
        </is>
      </c>
      <c r="I2" s="8" t="inlineStr">
        <is>
          <t>https://www.kaneyoshi-k.com/</t>
        </is>
      </c>
      <c r="J2" s="8" t="inlineStr">
        <is>
          <t>098-859-0395</t>
        </is>
      </c>
      <c r="K2" s="8" t="inlineStr"/>
      <c r="L2" s="8" t="inlineStr"/>
      <c r="M2" s="8" t="inlineStr"/>
      <c r="N2" s="8" t="inlineStr">
        <is>
          <t>連絡中</t>
        </is>
      </c>
      <c r="O2" s="8" t="inlineStr">
        <is>
          <t>https://kaneyoshi-demo.pages.dev/</t>
        </is>
      </c>
      <c r="P2" s="8" t="inlineStr">
        <is>
          <t>2026-05-17</t>
        </is>
      </c>
      <c r="Q2" s="8" t="inlineStr">
        <is>
          <t>2026-05-17 フォーム送信、thanks.html到達確認</t>
        </is>
      </c>
      <c r="R2" s="8" t="inlineStr">
        <is>
          <t>1週間後返信なければ電話フォロー</t>
        </is>
      </c>
      <c r="S2" s="8" t="inlineStr">
        <is>
          <t>【基本情報】社名：カネヨシ工務店／代表：◯◯／創業：1985年／沖縄中南部対応
【3つの強み】①地元密着40年 ②自社大工 ③アフター対応の早さ
【口コミ傾向】「対応丁寧」「予算通り」「相談しやすい」</t>
        </is>
      </c>
      <c r="T2" s="8" t="inlineStr">
        <is>
          <t>件名：貴社のデモHPを試作しました
カネヨシ工務店ご担当者様
突然のご連絡失礼いたします。Yoshiki Web Studio の下門と申します。沖縄中南部で40年の施工実績を Google Map で拝見し...（続く）</t>
        </is>
      </c>
      <c r="U2" s="8" t="inlineStr">
        <is>
          <t>件名：HP試作してみました
こんにちは、カネヨシ工務店さま！沖縄で副業でHP制作をしている下門です。Googleの口コミで「対応丁寧」と評判だったので...（続く）</t>
        </is>
      </c>
      <c r="V2" s="8" t="inlineStr">
        <is>
          <t>貴社専用のデモHPを試作しました：https://kaneyoshi-demo.pages.dev/ 5分のお話だけでもいかがでしょうか。下門</t>
        </is>
      </c>
      <c r="W2" s="8" t="inlineStr">
        <is>
          <t>代表は風水コンサル併用・FAX 098-851-9676</t>
        </is>
      </c>
    </row>
    <row r="3" ht="60" customHeight="1">
      <c r="A3" s="9" t="n">
        <v>2</v>
      </c>
      <c r="B3" s="10" t="n"/>
      <c r="C3" s="10" t="n"/>
      <c r="D3" s="10" t="n"/>
      <c r="E3" s="10" t="n"/>
      <c r="F3" s="10" t="n"/>
      <c r="G3" s="10" t="n"/>
      <c r="H3" s="10" t="n"/>
      <c r="I3" s="10" t="n"/>
      <c r="J3" s="10" t="n"/>
      <c r="K3" s="10" t="n"/>
      <c r="L3" s="10" t="n"/>
      <c r="M3" s="10" t="n"/>
      <c r="N3" s="10" t="n"/>
      <c r="O3" s="10" t="n"/>
      <c r="P3" s="10" t="n"/>
      <c r="Q3" s="10" t="n"/>
      <c r="R3" s="10" t="n"/>
      <c r="S3" s="11" t="n"/>
      <c r="T3" s="11" t="n"/>
      <c r="U3" s="11" t="n"/>
      <c r="V3" s="11" t="n"/>
      <c r="W3" s="10" t="n"/>
    </row>
    <row r="4" ht="60" customHeight="1">
      <c r="A4" s="9" t="n">
        <v>3</v>
      </c>
      <c r="B4" s="10" t="n"/>
      <c r="C4" s="10" t="n"/>
      <c r="D4" s="10" t="n"/>
      <c r="E4" s="10" t="n"/>
      <c r="F4" s="10" t="n"/>
      <c r="G4" s="10" t="n"/>
      <c r="H4" s="10" t="n"/>
      <c r="I4" s="10" t="n"/>
      <c r="J4" s="10" t="n"/>
      <c r="K4" s="10" t="n"/>
      <c r="L4" s="10" t="n"/>
      <c r="M4" s="10" t="n"/>
      <c r="N4" s="10" t="n"/>
      <c r="O4" s="10" t="n"/>
      <c r="P4" s="10" t="n"/>
      <c r="Q4" s="10" t="n"/>
      <c r="R4" s="10" t="n"/>
      <c r="S4" s="11" t="n"/>
      <c r="T4" s="11" t="n"/>
      <c r="U4" s="11" t="n"/>
      <c r="V4" s="11" t="n"/>
      <c r="W4" s="10" t="n"/>
    </row>
    <row r="5" ht="60" customHeight="1">
      <c r="A5" s="9" t="n">
        <v>4</v>
      </c>
      <c r="B5" s="10" t="n"/>
      <c r="C5" s="10" t="n"/>
      <c r="D5" s="10" t="n"/>
      <c r="E5" s="10" t="n"/>
      <c r="F5" s="10" t="n"/>
      <c r="G5" s="10" t="n"/>
      <c r="H5" s="10" t="n"/>
      <c r="I5" s="10" t="n"/>
      <c r="J5" s="10" t="n"/>
      <c r="K5" s="10" t="n"/>
      <c r="L5" s="10" t="n"/>
      <c r="M5" s="10" t="n"/>
      <c r="N5" s="10" t="n"/>
      <c r="O5" s="10" t="n"/>
      <c r="P5" s="10" t="n"/>
      <c r="Q5" s="10" t="n"/>
      <c r="R5" s="10" t="n"/>
      <c r="S5" s="11" t="n"/>
      <c r="T5" s="11" t="n"/>
      <c r="U5" s="11" t="n"/>
      <c r="V5" s="11" t="n"/>
      <c r="W5" s="10" t="n"/>
    </row>
    <row r="6" ht="60" customHeight="1">
      <c r="A6" s="9" t="n">
        <v>5</v>
      </c>
      <c r="B6" s="10" t="n"/>
      <c r="C6" s="10" t="n"/>
      <c r="D6" s="10" t="n"/>
      <c r="E6" s="10" t="n"/>
      <c r="F6" s="10" t="n"/>
      <c r="G6" s="10" t="n"/>
      <c r="H6" s="10" t="n"/>
      <c r="I6" s="10" t="n"/>
      <c r="J6" s="10" t="n"/>
      <c r="K6" s="10" t="n"/>
      <c r="L6" s="10" t="n"/>
      <c r="M6" s="10" t="n"/>
      <c r="N6" s="10" t="n"/>
      <c r="O6" s="10" t="n"/>
      <c r="P6" s="10" t="n"/>
      <c r="Q6" s="10" t="n"/>
      <c r="R6" s="10" t="n"/>
      <c r="S6" s="11" t="n"/>
      <c r="T6" s="11" t="n"/>
      <c r="U6" s="11" t="n"/>
      <c r="V6" s="11" t="n"/>
      <c r="W6" s="10" t="n"/>
    </row>
    <row r="7" ht="60" customHeight="1">
      <c r="A7" s="9" t="n">
        <v>6</v>
      </c>
      <c r="B7" s="10" t="n"/>
      <c r="C7" s="10" t="n"/>
      <c r="D7" s="10" t="n"/>
      <c r="E7" s="10" t="n"/>
      <c r="F7" s="10" t="n"/>
      <c r="G7" s="10" t="n"/>
      <c r="H7" s="10" t="n"/>
      <c r="I7" s="10" t="n"/>
      <c r="J7" s="10" t="n"/>
      <c r="K7" s="10" t="n"/>
      <c r="L7" s="10" t="n"/>
      <c r="M7" s="10" t="n"/>
      <c r="N7" s="10" t="n"/>
      <c r="O7" s="10" t="n"/>
      <c r="P7" s="10" t="n"/>
      <c r="Q7" s="10" t="n"/>
      <c r="R7" s="10" t="n"/>
      <c r="S7" s="11" t="n"/>
      <c r="T7" s="11" t="n"/>
      <c r="U7" s="11" t="n"/>
      <c r="V7" s="11" t="n"/>
      <c r="W7" s="10" t="n"/>
    </row>
    <row r="8" ht="60" customHeight="1">
      <c r="A8" s="9" t="n">
        <v>7</v>
      </c>
      <c r="B8" s="10" t="n"/>
      <c r="C8" s="10" t="n"/>
      <c r="D8" s="10" t="n"/>
      <c r="E8" s="10" t="n"/>
      <c r="F8" s="10" t="n"/>
      <c r="G8" s="10" t="n"/>
      <c r="H8" s="10" t="n"/>
      <c r="I8" s="10" t="n"/>
      <c r="J8" s="10" t="n"/>
      <c r="K8" s="10" t="n"/>
      <c r="L8" s="10" t="n"/>
      <c r="M8" s="10" t="n"/>
      <c r="N8" s="10" t="n"/>
      <c r="O8" s="10" t="n"/>
      <c r="P8" s="10" t="n"/>
      <c r="Q8" s="10" t="n"/>
      <c r="R8" s="10" t="n"/>
      <c r="S8" s="11" t="n"/>
      <c r="T8" s="11" t="n"/>
      <c r="U8" s="11" t="n"/>
      <c r="V8" s="11" t="n"/>
      <c r="W8" s="10" t="n"/>
    </row>
    <row r="9" ht="60" customHeight="1">
      <c r="A9" s="9" t="n">
        <v>8</v>
      </c>
      <c r="B9" s="10" t="n"/>
      <c r="C9" s="10" t="n"/>
      <c r="D9" s="10" t="n"/>
      <c r="E9" s="10" t="n"/>
      <c r="F9" s="10" t="n"/>
      <c r="G9" s="10" t="n"/>
      <c r="H9" s="10" t="n"/>
      <c r="I9" s="10" t="n"/>
      <c r="J9" s="10" t="n"/>
      <c r="K9" s="10" t="n"/>
      <c r="L9" s="10" t="n"/>
      <c r="M9" s="10" t="n"/>
      <c r="N9" s="10" t="n"/>
      <c r="O9" s="10" t="n"/>
      <c r="P9" s="10" t="n"/>
      <c r="Q9" s="10" t="n"/>
      <c r="R9" s="10" t="n"/>
      <c r="S9" s="11" t="n"/>
      <c r="T9" s="11" t="n"/>
      <c r="U9" s="11" t="n"/>
      <c r="V9" s="11" t="n"/>
      <c r="W9" s="10" t="n"/>
    </row>
    <row r="10" ht="60" customHeight="1">
      <c r="A10" s="9" t="n">
        <v>9</v>
      </c>
      <c r="B10" s="10" t="n"/>
      <c r="C10" s="10" t="n"/>
      <c r="D10" s="10" t="n"/>
      <c r="E10" s="10" t="n"/>
      <c r="F10" s="10" t="n"/>
      <c r="G10" s="10" t="n"/>
      <c r="H10" s="10" t="n"/>
      <c r="I10" s="10" t="n"/>
      <c r="J10" s="10" t="n"/>
      <c r="K10" s="10" t="n"/>
      <c r="L10" s="10" t="n"/>
      <c r="M10" s="10" t="n"/>
      <c r="N10" s="10" t="n"/>
      <c r="O10" s="10" t="n"/>
      <c r="P10" s="10" t="n"/>
      <c r="Q10" s="10" t="n"/>
      <c r="R10" s="10" t="n"/>
      <c r="S10" s="11" t="n"/>
      <c r="T10" s="11" t="n"/>
      <c r="U10" s="11" t="n"/>
      <c r="V10" s="11" t="n"/>
      <c r="W10" s="10" t="n"/>
    </row>
    <row r="11" ht="60" customHeight="1">
      <c r="A11" s="9" t="n">
        <v>10</v>
      </c>
      <c r="B11" s="10" t="n"/>
      <c r="C11" s="10" t="n"/>
      <c r="D11" s="10" t="n"/>
      <c r="E11" s="10" t="n"/>
      <c r="F11" s="10" t="n"/>
      <c r="G11" s="10" t="n"/>
      <c r="H11" s="10" t="n"/>
      <c r="I11" s="10" t="n"/>
      <c r="J11" s="10" t="n"/>
      <c r="K11" s="10" t="n"/>
      <c r="L11" s="10" t="n"/>
      <c r="M11" s="10" t="n"/>
      <c r="N11" s="10" t="n"/>
      <c r="O11" s="10" t="n"/>
      <c r="P11" s="10" t="n"/>
      <c r="Q11" s="10" t="n"/>
      <c r="R11" s="10" t="n"/>
      <c r="S11" s="11" t="n"/>
      <c r="T11" s="11" t="n"/>
      <c r="U11" s="11" t="n"/>
      <c r="V11" s="11" t="n"/>
      <c r="W11" s="10" t="n"/>
    </row>
    <row r="12" ht="60" customHeight="1">
      <c r="A12" s="9" t="n">
        <v>11</v>
      </c>
      <c r="B12" s="10" t="n"/>
      <c r="C12" s="10" t="n"/>
      <c r="D12" s="10" t="n"/>
      <c r="E12" s="10" t="n"/>
      <c r="F12" s="10" t="n"/>
      <c r="G12" s="10" t="n"/>
      <c r="H12" s="10" t="n"/>
      <c r="I12" s="10" t="n"/>
      <c r="J12" s="10" t="n"/>
      <c r="K12" s="10" t="n"/>
      <c r="L12" s="10" t="n"/>
      <c r="M12" s="10" t="n"/>
      <c r="N12" s="10" t="n"/>
      <c r="O12" s="10" t="n"/>
      <c r="P12" s="10" t="n"/>
      <c r="Q12" s="10" t="n"/>
      <c r="R12" s="10" t="n"/>
      <c r="S12" s="11" t="n"/>
      <c r="T12" s="11" t="n"/>
      <c r="U12" s="11" t="n"/>
      <c r="V12" s="11" t="n"/>
      <c r="W12" s="10" t="n"/>
    </row>
    <row r="13" ht="60" customHeight="1">
      <c r="A13" s="9" t="n">
        <v>12</v>
      </c>
      <c r="B13" s="10" t="n"/>
      <c r="C13" s="10" t="n"/>
      <c r="D13" s="10" t="n"/>
      <c r="E13" s="10" t="n"/>
      <c r="F13" s="10" t="n"/>
      <c r="G13" s="10" t="n"/>
      <c r="H13" s="10" t="n"/>
      <c r="I13" s="10" t="n"/>
      <c r="J13" s="10" t="n"/>
      <c r="K13" s="10" t="n"/>
      <c r="L13" s="10" t="n"/>
      <c r="M13" s="10" t="n"/>
      <c r="N13" s="10" t="n"/>
      <c r="O13" s="10" t="n"/>
      <c r="P13" s="10" t="n"/>
      <c r="Q13" s="10" t="n"/>
      <c r="R13" s="10" t="n"/>
      <c r="S13" s="11" t="n"/>
      <c r="T13" s="11" t="n"/>
      <c r="U13" s="11" t="n"/>
      <c r="V13" s="11" t="n"/>
      <c r="W13" s="10" t="n"/>
    </row>
    <row r="14" ht="60" customHeight="1">
      <c r="A14" s="9" t="n">
        <v>13</v>
      </c>
      <c r="B14" s="10" t="n"/>
      <c r="C14" s="10" t="n"/>
      <c r="D14" s="10" t="n"/>
      <c r="E14" s="10" t="n"/>
      <c r="F14" s="10" t="n"/>
      <c r="G14" s="10" t="n"/>
      <c r="H14" s="10" t="n"/>
      <c r="I14" s="10" t="n"/>
      <c r="J14" s="10" t="n"/>
      <c r="K14" s="10" t="n"/>
      <c r="L14" s="10" t="n"/>
      <c r="M14" s="10" t="n"/>
      <c r="N14" s="10" t="n"/>
      <c r="O14" s="10" t="n"/>
      <c r="P14" s="10" t="n"/>
      <c r="Q14" s="10" t="n"/>
      <c r="R14" s="10" t="n"/>
      <c r="S14" s="11" t="n"/>
      <c r="T14" s="11" t="n"/>
      <c r="U14" s="11" t="n"/>
      <c r="V14" s="11" t="n"/>
      <c r="W14" s="10" t="n"/>
    </row>
    <row r="15" ht="60" customHeight="1">
      <c r="A15" s="9" t="n">
        <v>14</v>
      </c>
      <c r="B15" s="10" t="n"/>
      <c r="C15" s="10" t="n"/>
      <c r="D15" s="10" t="n"/>
      <c r="E15" s="10" t="n"/>
      <c r="F15" s="10" t="n"/>
      <c r="G15" s="10" t="n"/>
      <c r="H15" s="10" t="n"/>
      <c r="I15" s="10" t="n"/>
      <c r="J15" s="10" t="n"/>
      <c r="K15" s="10" t="n"/>
      <c r="L15" s="10" t="n"/>
      <c r="M15" s="10" t="n"/>
      <c r="N15" s="10" t="n"/>
      <c r="O15" s="10" t="n"/>
      <c r="P15" s="10" t="n"/>
      <c r="Q15" s="10" t="n"/>
      <c r="R15" s="10" t="n"/>
      <c r="S15" s="11" t="n"/>
      <c r="T15" s="11" t="n"/>
      <c r="U15" s="11" t="n"/>
      <c r="V15" s="11" t="n"/>
      <c r="W15" s="10" t="n"/>
    </row>
    <row r="16" ht="60" customHeight="1">
      <c r="A16" s="9" t="n">
        <v>15</v>
      </c>
      <c r="B16" s="10" t="n"/>
      <c r="C16" s="10" t="n"/>
      <c r="D16" s="10" t="n"/>
      <c r="E16" s="10" t="n"/>
      <c r="F16" s="10" t="n"/>
      <c r="G16" s="10" t="n"/>
      <c r="H16" s="10" t="n"/>
      <c r="I16" s="10" t="n"/>
      <c r="J16" s="10" t="n"/>
      <c r="K16" s="10" t="n"/>
      <c r="L16" s="10" t="n"/>
      <c r="M16" s="10" t="n"/>
      <c r="N16" s="10" t="n"/>
      <c r="O16" s="10" t="n"/>
      <c r="P16" s="10" t="n"/>
      <c r="Q16" s="10" t="n"/>
      <c r="R16" s="10" t="n"/>
      <c r="S16" s="11" t="n"/>
      <c r="T16" s="11" t="n"/>
      <c r="U16" s="11" t="n"/>
      <c r="V16" s="11" t="n"/>
      <c r="W16" s="10" t="n"/>
    </row>
    <row r="17" ht="60" customHeight="1">
      <c r="A17" s="9" t="n">
        <v>16</v>
      </c>
      <c r="B17" s="10" t="n"/>
      <c r="C17" s="10" t="n"/>
      <c r="D17" s="10" t="n"/>
      <c r="E17" s="10" t="n"/>
      <c r="F17" s="10" t="n"/>
      <c r="G17" s="10" t="n"/>
      <c r="H17" s="10" t="n"/>
      <c r="I17" s="10" t="n"/>
      <c r="J17" s="10" t="n"/>
      <c r="K17" s="10" t="n"/>
      <c r="L17" s="10" t="n"/>
      <c r="M17" s="10" t="n"/>
      <c r="N17" s="10" t="n"/>
      <c r="O17" s="10" t="n"/>
      <c r="P17" s="10" t="n"/>
      <c r="Q17" s="10" t="n"/>
      <c r="R17" s="10" t="n"/>
      <c r="S17" s="11" t="n"/>
      <c r="T17" s="11" t="n"/>
      <c r="U17" s="11" t="n"/>
      <c r="V17" s="11" t="n"/>
      <c r="W17" s="10" t="n"/>
    </row>
    <row r="18" ht="60" customHeight="1">
      <c r="A18" s="9" t="n">
        <v>17</v>
      </c>
      <c r="B18" s="10" t="n"/>
      <c r="C18" s="10" t="n"/>
      <c r="D18" s="10" t="n"/>
      <c r="E18" s="10" t="n"/>
      <c r="F18" s="10" t="n"/>
      <c r="G18" s="10" t="n"/>
      <c r="H18" s="10" t="n"/>
      <c r="I18" s="10" t="n"/>
      <c r="J18" s="10" t="n"/>
      <c r="K18" s="10" t="n"/>
      <c r="L18" s="10" t="n"/>
      <c r="M18" s="10" t="n"/>
      <c r="N18" s="10" t="n"/>
      <c r="O18" s="10" t="n"/>
      <c r="P18" s="10" t="n"/>
      <c r="Q18" s="10" t="n"/>
      <c r="R18" s="10" t="n"/>
      <c r="S18" s="11" t="n"/>
      <c r="T18" s="11" t="n"/>
      <c r="U18" s="11" t="n"/>
      <c r="V18" s="11" t="n"/>
      <c r="W18" s="10" t="n"/>
    </row>
    <row r="19" ht="60" customHeight="1">
      <c r="A19" s="9" t="n">
        <v>18</v>
      </c>
      <c r="B19" s="10" t="n"/>
      <c r="C19" s="10" t="n"/>
      <c r="D19" s="10" t="n"/>
      <c r="E19" s="10" t="n"/>
      <c r="F19" s="10" t="n"/>
      <c r="G19" s="10" t="n"/>
      <c r="H19" s="10" t="n"/>
      <c r="I19" s="10" t="n"/>
      <c r="J19" s="10" t="n"/>
      <c r="K19" s="10" t="n"/>
      <c r="L19" s="10" t="n"/>
      <c r="M19" s="10" t="n"/>
      <c r="N19" s="10" t="n"/>
      <c r="O19" s="10" t="n"/>
      <c r="P19" s="10" t="n"/>
      <c r="Q19" s="10" t="n"/>
      <c r="R19" s="10" t="n"/>
      <c r="S19" s="11" t="n"/>
      <c r="T19" s="11" t="n"/>
      <c r="U19" s="11" t="n"/>
      <c r="V19" s="11" t="n"/>
      <c r="W19" s="10" t="n"/>
    </row>
    <row r="20" ht="60" customHeight="1">
      <c r="A20" s="9" t="n">
        <v>19</v>
      </c>
      <c r="B20" s="10" t="n"/>
      <c r="C20" s="10" t="n"/>
      <c r="D20" s="10" t="n"/>
      <c r="E20" s="10" t="n"/>
      <c r="F20" s="10" t="n"/>
      <c r="G20" s="10" t="n"/>
      <c r="H20" s="10" t="n"/>
      <c r="I20" s="10" t="n"/>
      <c r="J20" s="10" t="n"/>
      <c r="K20" s="10" t="n"/>
      <c r="L20" s="10" t="n"/>
      <c r="M20" s="10" t="n"/>
      <c r="N20" s="10" t="n"/>
      <c r="O20" s="10" t="n"/>
      <c r="P20" s="10" t="n"/>
      <c r="Q20" s="10" t="n"/>
      <c r="R20" s="10" t="n"/>
      <c r="S20" s="11" t="n"/>
      <c r="T20" s="11" t="n"/>
      <c r="U20" s="11" t="n"/>
      <c r="V20" s="11" t="n"/>
      <c r="W20" s="10" t="n"/>
    </row>
    <row r="21" ht="60" customHeight="1">
      <c r="A21" s="9" t="n">
        <v>20</v>
      </c>
      <c r="B21" s="10" t="n"/>
      <c r="C21" s="10" t="n"/>
      <c r="D21" s="10" t="n"/>
      <c r="E21" s="10" t="n"/>
      <c r="F21" s="10" t="n"/>
      <c r="G21" s="10" t="n"/>
      <c r="H21" s="10" t="n"/>
      <c r="I21" s="10" t="n"/>
      <c r="J21" s="10" t="n"/>
      <c r="K21" s="10" t="n"/>
      <c r="L21" s="10" t="n"/>
      <c r="M21" s="10" t="n"/>
      <c r="N21" s="10" t="n"/>
      <c r="O21" s="10" t="n"/>
      <c r="P21" s="10" t="n"/>
      <c r="Q21" s="10" t="n"/>
      <c r="R21" s="10" t="n"/>
      <c r="S21" s="11" t="n"/>
      <c r="T21" s="11" t="n"/>
      <c r="U21" s="11" t="n"/>
      <c r="V21" s="11" t="n"/>
      <c r="W21" s="10" t="n"/>
    </row>
    <row r="22" ht="60" customHeight="1">
      <c r="A22" s="9" t="n">
        <v>21</v>
      </c>
      <c r="B22" s="10" t="n"/>
      <c r="C22" s="10" t="n"/>
      <c r="D22" s="10" t="n"/>
      <c r="E22" s="10" t="n"/>
      <c r="F22" s="10" t="n"/>
      <c r="G22" s="10" t="n"/>
      <c r="H22" s="10" t="n"/>
      <c r="I22" s="10" t="n"/>
      <c r="J22" s="10" t="n"/>
      <c r="K22" s="10" t="n"/>
      <c r="L22" s="10" t="n"/>
      <c r="M22" s="10" t="n"/>
      <c r="N22" s="10" t="n"/>
      <c r="O22" s="10" t="n"/>
      <c r="P22" s="10" t="n"/>
      <c r="Q22" s="10" t="n"/>
      <c r="R22" s="10" t="n"/>
      <c r="S22" s="11" t="n"/>
      <c r="T22" s="11" t="n"/>
      <c r="U22" s="11" t="n"/>
      <c r="V22" s="11" t="n"/>
      <c r="W22" s="10" t="n"/>
    </row>
  </sheetData>
  <conditionalFormatting sqref="N2:N100">
    <cfRule type="cellIs" priority="1" operator="equal" dxfId="0">
      <formula>"未着手"</formula>
    </cfRule>
    <cfRule type="cellIs" priority="2" operator="equal" dxfId="1">
      <formula>"連絡中"</formula>
    </cfRule>
    <cfRule type="cellIs" priority="3" operator="equal" dxfId="2">
      <formula>"反応あり"</formula>
    </cfRule>
    <cfRule type="cellIs" priority="4" operator="equal" dxfId="2">
      <formula>"商談中"</formula>
    </cfRule>
    <cfRule type="cellIs" priority="5" operator="equal" dxfId="3">
      <formula>"受注"</formula>
    </cfRule>
    <cfRule type="cellIs" priority="6" operator="equal" dxfId="4">
      <formula>"クローズ"</formula>
    </cfRule>
  </conditionalFormatting>
  <dataValidations count="3">
    <dataValidation sqref="N2:N100" showDropDown="0" showInputMessage="0" showErrorMessage="0" allowBlank="1" type="list">
      <formula1>"未着手,連絡中,反応あり,商談中,受注,クローズ"</formula1>
    </dataValidation>
    <dataValidation sqref="G2:G100" showDropDown="0" showInputMessage="0" showErrorMessage="0" allowBlank="1" type="list">
      <formula1>"あり,なし"</formula1>
    </dataValidation>
    <dataValidation sqref="H2:H100" showDropDown="0" showInputMessage="0" showErrorMessage="0" allowBlank="1" type="list">
      <formula1>"新しい,普通,古い,—"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B2:E21"/>
  <sheetViews>
    <sheetView workbookViewId="0">
      <selection activeCell="A1" sqref="A1"/>
    </sheetView>
  </sheetViews>
  <sheetFormatPr baseColWidth="8" defaultRowHeight="15"/>
  <cols>
    <col width="4" customWidth="1" min="1" max="1"/>
    <col width="22" customWidth="1" min="2" max="2"/>
    <col width="14" customWidth="1" min="3" max="3"/>
    <col width="14" customWidth="1" min="4" max="4"/>
    <col width="50" customWidth="1" min="5" max="5"/>
  </cols>
  <sheetData>
    <row r="2">
      <c r="B2" s="12" t="inlineStr">
        <is>
          <t>営業状況サマリー</t>
        </is>
      </c>
    </row>
    <row r="4">
      <c r="B4" s="13" t="inlineStr">
        <is>
          <t>状態別カウント</t>
        </is>
      </c>
    </row>
    <row r="5">
      <c r="B5" s="14" t="inlineStr">
        <is>
          <t>状態</t>
        </is>
      </c>
      <c r="C5" s="14" t="inlineStr">
        <is>
          <t>件数</t>
        </is>
      </c>
      <c r="D5" s="14" t="inlineStr">
        <is>
          <t>比率</t>
        </is>
      </c>
    </row>
    <row r="6">
      <c r="B6" s="15" t="inlineStr">
        <is>
          <t>未着手</t>
        </is>
      </c>
      <c r="C6" s="15">
        <f>COUNTIF(営業先リスト!N:N,"未着手")</f>
        <v/>
      </c>
      <c r="D6" s="16">
        <f>IFERROR(C6/SUM($C$6:$C$11),"")</f>
        <v/>
      </c>
    </row>
    <row r="7">
      <c r="B7" s="15" t="inlineStr">
        <is>
          <t>連絡中</t>
        </is>
      </c>
      <c r="C7" s="15">
        <f>COUNTIF(営業先リスト!N:N,"連絡中")</f>
        <v/>
      </c>
      <c r="D7" s="16">
        <f>IFERROR(C7/SUM($C$6:$C$11),"")</f>
        <v/>
      </c>
    </row>
    <row r="8">
      <c r="B8" s="15" t="inlineStr">
        <is>
          <t>反応あり</t>
        </is>
      </c>
      <c r="C8" s="15">
        <f>COUNTIF(営業先リスト!N:N,"反応あり")</f>
        <v/>
      </c>
      <c r="D8" s="16">
        <f>IFERROR(C8/SUM($C$6:$C$11),"")</f>
        <v/>
      </c>
    </row>
    <row r="9">
      <c r="B9" s="15" t="inlineStr">
        <is>
          <t>商談中</t>
        </is>
      </c>
      <c r="C9" s="15">
        <f>COUNTIF(営業先リスト!N:N,"商談中")</f>
        <v/>
      </c>
      <c r="D9" s="16">
        <f>IFERROR(C9/SUM($C$6:$C$11),"")</f>
        <v/>
      </c>
    </row>
    <row r="10">
      <c r="B10" s="15" t="inlineStr">
        <is>
          <t>受注</t>
        </is>
      </c>
      <c r="C10" s="15">
        <f>COUNTIF(営業先リスト!N:N,"受注")</f>
        <v/>
      </c>
      <c r="D10" s="16">
        <f>IFERROR(C10/SUM($C$6:$C$11),"")</f>
        <v/>
      </c>
    </row>
    <row r="11">
      <c r="B11" s="15" t="inlineStr">
        <is>
          <t>クローズ</t>
        </is>
      </c>
      <c r="C11" s="15">
        <f>COUNTIF(営業先リスト!N:N,"クローズ")</f>
        <v/>
      </c>
      <c r="D11" s="16">
        <f>IFERROR(C11/SUM($C$6:$C$11),"")</f>
        <v/>
      </c>
    </row>
    <row r="12">
      <c r="B12" s="17" t="inlineStr">
        <is>
          <t>合計</t>
        </is>
      </c>
      <c r="C12" s="18">
        <f>SUM(C6:C11)</f>
        <v/>
      </c>
    </row>
    <row r="14">
      <c r="B14" s="13" t="inlineStr">
        <is>
          <t>KPI</t>
        </is>
      </c>
    </row>
    <row r="15">
      <c r="B15" s="15" t="inlineStr">
        <is>
          <t>送信件数（連絡中以上）</t>
        </is>
      </c>
      <c r="C15" s="15">
        <f>SUM(C7:C11)</f>
        <v/>
      </c>
    </row>
    <row r="16">
      <c r="B16" s="15" t="inlineStr">
        <is>
          <t>反応件数（反応あり以上）</t>
        </is>
      </c>
      <c r="C16" s="15">
        <f>SUM(C8:C11)</f>
        <v/>
      </c>
    </row>
    <row r="17">
      <c r="B17" s="19" t="inlineStr">
        <is>
          <t>反応率</t>
        </is>
      </c>
      <c r="C17" s="20">
        <f>IFERROR(C16/C15,"")</f>
        <v/>
      </c>
    </row>
    <row r="18">
      <c r="B18" s="21" t="inlineStr">
        <is>
          <t>受注件数</t>
        </is>
      </c>
      <c r="C18" s="21">
        <f>COUNTIF(営業先リスト!N:N,"受注")</f>
        <v/>
      </c>
    </row>
    <row r="19">
      <c r="B19" s="15" t="inlineStr">
        <is>
          <t>受注率（送信件数比）</t>
        </is>
      </c>
      <c r="C19" s="22">
        <f>IFERROR(C18/C15,"")</f>
        <v/>
      </c>
    </row>
    <row r="21">
      <c r="B21" s="23" t="inlineStr">
        <is>
          <t>💡 目安：10件送って1反応（10%）が標準値。3ヶ月で12-15反応・1-3受注。</t>
        </is>
      </c>
    </row>
  </sheetData>
  <mergeCells count="3">
    <mergeCell ref="B21:E21"/>
    <mergeCell ref="B14:E14"/>
    <mergeCell ref="B4:E4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2026-05-19T23:31:09Z</dcterms:created>
  <dcterms:modified xmlns:dcterms="http://purl.org/dc/terms/" xmlns:xsi="http://www.w3.org/2001/XMLSchema-instance" xsi:type="dcterms:W3CDTF">2026-05-19T23:31:09Z</dcterms:modified>
</cp:coreProperties>
</file>